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<sst xmlns="http://schemas.openxmlformats.org/spreadsheetml/2006/main" count="125" uniqueCount="53">
  <si>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</si>
  <si>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</si>
  <si>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</si>
  <si>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</si>
  <si>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</si>
  <si>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</si>
  <si>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</si>
  <si>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</si>
  <si>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</si>
  <si>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</si>
  <si>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</si>
  <si>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</si>
  <si>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</si>
  <si>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</si>
  <si>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</si>
  <si>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</si>
  <si>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</si>
  <si>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</si>
  <si>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</si>
  <si>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</si>
  <si>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</si>
  <si>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</si>
  <si>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</si>
  <si>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</si>
  <si>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Dr. Malinescu Daniela-Eco MF</t>
  </si>
  <si>
    <t>Phoenix Imagistic SA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</si>
  <si>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</si>
  <si>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</si>
  <si>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</si>
  <si>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</si>
  <si>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</si>
  <si>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</si>
  <si>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</si>
  <si>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</si>
  <si>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</si>
  <si>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</si>
  <si>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</si>
  <si>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</si>
  <si>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</si>
  <si>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</si>
  <si>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</si>
  <si>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t xml:space="preserve">NUMAR PUNCTE AFERENTE CRITERIILOR DE REPARTIZARE A SUMELOR - SERVICII PARACLINICE - LABORATOR </t>
  </si>
  <si>
    <t>SC Phoenix Imagistic SA</t>
  </si>
  <si>
    <t>4=2+3</t>
  </si>
  <si>
    <t xml:space="preserve"> POTRIVIT PREVEDERILOR ORDINULUI NR. 397/836/2018, Anexa 18, Art. 2, alin (4^1), ultima teza</t>
  </si>
  <si>
    <t>SITUATIA PRIVIND VALOARE CONTRACT - SERVICII PARACLINICE DE LABORATOR  CONF. REGULARIZARE NOIEMBRIE 2019</t>
  </si>
  <si>
    <t xml:space="preserve">VALOARE CONTRACT DIMINUATA DIN NOIEMBRIE 2020  (lei) </t>
  </si>
  <si>
    <t xml:space="preserve">VALOARE CONTRACT SUPLIMENTATA IN DECEMBRIE 2020  (lei) </t>
  </si>
  <si>
    <t>TOTAL VALOARE DIMINUATA/SUPLIMENTATA 2020</t>
  </si>
  <si>
    <t>SITUATIA PRIVIND VALOAREA DE CONTRACT - SERVICII PARACLIN. ANAT. PATOLOGICA  CONF. REGULARIZARE NOIEMBRIE 2020</t>
  </si>
  <si>
    <t>SC Malin Vladio SRL-Eco MF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</si>
  <si>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234,9855101</t>
    </r>
    <r>
      <rPr>
        <sz val="11"/>
        <color indexed="8"/>
        <rFont val="Calibri"/>
        <family val="2"/>
      </rPr>
      <t xml:space="preserve"> lei</t>
    </r>
  </si>
  <si>
    <t>SITUATIA PRIVIND VALOARE CONTRACT - SERVICII PARACLIN. RADIOLOGIE SI IMAGISTICA MEDICALA  CF. REGULARIZ. NOIEMBRIE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</si>
</sst>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7" fillId="0" borderId="7" xfId="56" applyFont="1" applyFill="1" applyBorder="1" applyAlignment="1">
      <alignment horizontal="center" vertical="center" wrapText="1"/>
      <protection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5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4" fontId="1" fillId="0" borderId="7" xfId="56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3" fillId="0" borderId="0" xfId="55" applyNumberFormat="1" applyFont="1" applyFill="1" applyBorder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0" fontId="1" fillId="24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 vertical="center"/>
    </xf>
    <xf numFmtId="0" fontId="7" fillId="0" borderId="7" xfId="55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24" borderId="0" xfId="55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left" vertical="center" wrapText="1"/>
      <protection/>
    </xf>
    <xf numFmtId="0" fontId="7" fillId="0" borderId="7" xfId="56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3" xfId="55" applyNumberFormat="1" applyFont="1" applyFill="1" applyBorder="1" applyAlignment="1">
      <alignment horizontal="center" vertical="center" wrapText="1"/>
      <protection/>
    </xf>
    <xf numFmtId="1" fontId="8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NumberFormat="1" applyFont="1" applyFill="1" applyBorder="1" applyAlignment="1">
      <alignment horizontal="center" vertical="center" wrapText="1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1" fontId="8" fillId="0" borderId="18" xfId="56" applyNumberFormat="1" applyFont="1" applyFill="1" applyBorder="1" applyAlignment="1">
      <alignment horizontal="center" vertical="center" wrapText="1"/>
      <protection/>
    </xf>
    <xf numFmtId="171" fontId="11" fillId="0" borderId="18" xfId="42" applyFont="1" applyFill="1" applyBorder="1" applyAlignment="1">
      <alignment horizontal="center" vertical="center" wrapText="1"/>
    </xf>
    <xf numFmtId="171" fontId="1" fillId="0" borderId="18" xfId="42" applyFont="1" applyFill="1" applyBorder="1" applyAlignment="1">
      <alignment horizontal="center" vertical="center" wrapText="1"/>
    </xf>
    <xf numFmtId="0" fontId="7" fillId="0" borderId="15" xfId="55" applyNumberFormat="1" applyFont="1" applyFill="1" applyBorder="1" applyAlignment="1">
      <alignment horizontal="center" vertical="center" wrapText="1"/>
      <protection/>
    </xf>
    <xf numFmtId="1" fontId="7" fillId="0" borderId="19" xfId="57" applyNumberFormat="1" applyFont="1" applyFill="1" applyBorder="1" applyAlignment="1">
      <alignment horizontal="center" vertical="center" wrapText="1"/>
      <protection/>
    </xf>
    <xf numFmtId="171" fontId="7" fillId="0" borderId="19" xfId="42" applyFont="1" applyFill="1" applyBorder="1" applyAlignment="1">
      <alignment horizontal="center" vertical="center" wrapText="1"/>
    </xf>
    <xf numFmtId="4" fontId="7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9" xfId="56" applyFont="1" applyFill="1" applyBorder="1" applyAlignment="1">
      <alignment vertical="center" wrapText="1"/>
      <protection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7" fillId="0" borderId="19" xfId="56" applyNumberFormat="1" applyFont="1" applyFill="1" applyBorder="1" applyAlignment="1">
      <alignment horizontal="center" vertical="center"/>
      <protection/>
    </xf>
    <xf numFmtId="4" fontId="7" fillId="0" borderId="20" xfId="56" applyNumberFormat="1" applyFont="1" applyFill="1" applyBorder="1" applyAlignment="1">
      <alignment horizontal="center" vertical="center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center" wrapText="1"/>
      <protection/>
    </xf>
    <xf numFmtId="4" fontId="11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 wrapText="1"/>
    </xf>
    <xf numFmtId="4" fontId="1" fillId="0" borderId="0" xfId="42" applyNumberFormat="1" applyFont="1" applyFill="1" applyBorder="1" applyAlignment="1">
      <alignment horizontal="right" vertical="center"/>
    </xf>
    <xf numFmtId="4" fontId="7" fillId="0" borderId="0" xfId="42" applyNumberFormat="1" applyFont="1" applyFill="1" applyBorder="1" applyAlignment="1">
      <alignment horizontal="right" vertical="center"/>
    </xf>
    <xf numFmtId="1" fontId="8" fillId="0" borderId="24" xfId="55" applyNumberFormat="1" applyFont="1" applyFill="1" applyBorder="1" applyAlignment="1">
      <alignment horizontal="center" vertical="center" wrapText="1"/>
      <protection/>
    </xf>
    <xf numFmtId="1" fontId="8" fillId="0" borderId="25" xfId="57" applyNumberFormat="1" applyFont="1" applyFill="1" applyBorder="1" applyAlignment="1">
      <alignment horizontal="center" vertical="center" wrapText="1"/>
      <protection/>
    </xf>
    <xf numFmtId="0" fontId="1" fillId="24" borderId="26" xfId="55" applyNumberFormat="1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center" vertical="center"/>
      <protection/>
    </xf>
    <xf numFmtId="1" fontId="11" fillId="0" borderId="27" xfId="57" applyNumberFormat="1" applyFont="1" applyFill="1" applyBorder="1" applyAlignment="1">
      <alignment horizontal="center" vertical="center" wrapText="1"/>
      <protection/>
    </xf>
    <xf numFmtId="1" fontId="11" fillId="0" borderId="28" xfId="57" applyNumberFormat="1" applyFont="1" applyFill="1" applyBorder="1" applyAlignment="1">
      <alignment horizontal="center" vertical="center" wrapText="1"/>
      <protection/>
    </xf>
    <xf numFmtId="0" fontId="1" fillId="24" borderId="28" xfId="55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 wrapText="1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1" fillId="0" borderId="0" xfId="42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7" fillId="0" borderId="0" xfId="42" applyFont="1" applyBorder="1" applyAlignment="1">
      <alignment horizontal="center" vertical="center"/>
    </xf>
    <xf numFmtId="0" fontId="7" fillId="0" borderId="26" xfId="55" applyNumberFormat="1" applyFont="1" applyFill="1" applyBorder="1" applyAlignment="1">
      <alignment horizontal="center" vertical="center" wrapText="1"/>
      <protection/>
    </xf>
    <xf numFmtId="0" fontId="7" fillId="0" borderId="29" xfId="56" applyFont="1" applyFill="1" applyBorder="1" applyAlignment="1">
      <alignment vertical="center" wrapText="1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1" fontId="8" fillId="0" borderId="30" xfId="55" applyNumberFormat="1" applyFont="1" applyFill="1" applyBorder="1" applyAlignment="1">
      <alignment horizontal="center" vertical="center" wrapText="1"/>
      <protection/>
    </xf>
    <xf numFmtId="1" fontId="8" fillId="0" borderId="31" xfId="57" applyNumberFormat="1" applyFont="1" applyFill="1" applyBorder="1" applyAlignment="1">
      <alignment horizontal="center" vertical="center" wrapText="1"/>
      <protection/>
    </xf>
    <xf numFmtId="1" fontId="8" fillId="0" borderId="31" xfId="56" applyNumberFormat="1" applyFont="1" applyFill="1" applyBorder="1" applyAlignment="1">
      <alignment horizontal="center" vertical="center" wrapText="1"/>
      <protection/>
    </xf>
    <xf numFmtId="0" fontId="7" fillId="0" borderId="32" xfId="56" applyFont="1" applyFill="1" applyBorder="1" applyAlignment="1">
      <alignment horizontal="center" vertical="center"/>
      <protection/>
    </xf>
    <xf numFmtId="0" fontId="7" fillId="0" borderId="33" xfId="56" applyFont="1" applyFill="1" applyBorder="1" applyAlignment="1">
      <alignment vertical="center" wrapText="1"/>
      <protection/>
    </xf>
    <xf numFmtId="4" fontId="7" fillId="0" borderId="33" xfId="42" applyNumberFormat="1" applyFont="1" applyFill="1" applyBorder="1" applyAlignment="1">
      <alignment horizontal="right" vertical="center"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4" fontId="11" fillId="0" borderId="17" xfId="42" applyNumberFormat="1" applyFont="1" applyFill="1" applyBorder="1" applyAlignment="1">
      <alignment horizontal="right" vertical="center" wrapText="1"/>
    </xf>
    <xf numFmtId="4" fontId="11" fillId="0" borderId="19" xfId="42" applyNumberFormat="1" applyFont="1" applyFill="1" applyBorder="1" applyAlignment="1">
      <alignment horizontal="right" vertical="center" wrapText="1"/>
    </xf>
    <xf numFmtId="0" fontId="1" fillId="24" borderId="17" xfId="55" applyNumberFormat="1" applyFont="1" applyFill="1" applyBorder="1" applyAlignment="1">
      <alignment horizontal="left" vertical="center" wrapText="1"/>
      <protection/>
    </xf>
    <xf numFmtId="0" fontId="1" fillId="24" borderId="7" xfId="55" applyNumberFormat="1" applyFont="1" applyFill="1" applyBorder="1" applyAlignment="1">
      <alignment horizontal="left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0" fontId="1" fillId="24" borderId="19" xfId="5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4" fontId="15" fillId="0" borderId="34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35" xfId="0" applyNumberFormat="1" applyFont="1" applyBorder="1" applyAlignment="1">
      <alignment horizontal="right" vertical="center" wrapText="1"/>
    </xf>
    <xf numFmtId="4" fontId="15" fillId="0" borderId="36" xfId="0" applyNumberFormat="1" applyFont="1" applyBorder="1" applyAlignment="1">
      <alignment horizontal="right" vertical="center" wrapText="1"/>
    </xf>
    <xf numFmtId="4" fontId="15" fillId="0" borderId="37" xfId="0" applyNumberFormat="1" applyFont="1" applyBorder="1" applyAlignment="1">
      <alignment horizontal="right" vertical="center" wrapText="1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4" fontId="7" fillId="0" borderId="17" xfId="56" applyNumberFormat="1" applyFont="1" applyFill="1" applyBorder="1" applyAlignment="1">
      <alignment horizontal="center" vertical="center" wrapText="1"/>
      <protection/>
    </xf>
    <xf numFmtId="4" fontId="11" fillId="0" borderId="0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 wrapText="1"/>
    </xf>
    <xf numFmtId="1" fontId="8" fillId="0" borderId="25" xfId="56" applyNumberFormat="1" applyFont="1" applyFill="1" applyBorder="1" applyAlignment="1">
      <alignment horizontal="center" vertical="center" wrapText="1"/>
      <protection/>
    </xf>
    <xf numFmtId="0" fontId="7" fillId="0" borderId="38" xfId="56" applyFont="1" applyFill="1" applyBorder="1" applyAlignment="1">
      <alignment horizontal="center" vertical="center"/>
      <protection/>
    </xf>
    <xf numFmtId="0" fontId="1" fillId="24" borderId="39" xfId="55" applyNumberFormat="1" applyFont="1" applyFill="1" applyBorder="1" applyAlignment="1">
      <alignment horizontal="center" vertical="center" wrapText="1"/>
      <protection/>
    </xf>
    <xf numFmtId="0" fontId="1" fillId="0" borderId="7" xfId="55" applyNumberFormat="1" applyFont="1" applyFill="1" applyBorder="1" applyAlignment="1">
      <alignment horizontal="left" vertical="center" wrapText="1"/>
      <protection/>
    </xf>
    <xf numFmtId="4" fontId="15" fillId="0" borderId="19" xfId="0" applyNumberFormat="1" applyFont="1" applyBorder="1" applyAlignment="1">
      <alignment horizontal="right" vertical="center" wrapText="1"/>
    </xf>
    <xf numFmtId="4" fontId="15" fillId="0" borderId="20" xfId="0" applyNumberFormat="1" applyFont="1" applyBorder="1" applyAlignment="1">
      <alignment horizontal="right" vertical="center" wrapText="1"/>
    </xf>
    <xf numFmtId="4" fontId="14" fillId="0" borderId="38" xfId="0" applyNumberFormat="1" applyFont="1" applyBorder="1" applyAlignment="1">
      <alignment horizontal="right" vertical="center"/>
    </xf>
    <xf numFmtId="4" fontId="14" fillId="0" borderId="40" xfId="0" applyNumberFormat="1" applyFont="1" applyBorder="1" applyAlignment="1">
      <alignment horizontal="right" vertical="center"/>
    </xf>
    <xf numFmtId="4" fontId="11" fillId="0" borderId="26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15" fillId="0" borderId="41" xfId="0" applyNumberFormat="1" applyFont="1" applyBorder="1" applyAlignment="1">
      <alignment horizontal="right" vertical="center" wrapText="1"/>
    </xf>
    <xf numFmtId="4" fontId="15" fillId="0" borderId="42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4" fontId="15" fillId="0" borderId="44" xfId="0" applyNumberFormat="1" applyFont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4" fontId="15" fillId="0" borderId="7" xfId="0" applyNumberFormat="1" applyFont="1" applyBorder="1" applyAlignment="1">
      <alignment horizontal="right"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4" fontId="15" fillId="0" borderId="46" xfId="0" applyNumberFormat="1" applyFont="1" applyBorder="1" applyAlignment="1">
      <alignment horizontal="right" vertical="center" wrapText="1"/>
    </xf>
    <xf numFmtId="4" fontId="15" fillId="0" borderId="38" xfId="0" applyNumberFormat="1" applyFont="1" applyBorder="1" applyAlignment="1">
      <alignment horizontal="right" vertical="center" wrapText="1"/>
    </xf>
    <xf numFmtId="4" fontId="15" fillId="0" borderId="47" xfId="0" applyNumberFormat="1" applyFont="1" applyBorder="1" applyAlignment="1">
      <alignment horizontal="right" vertical="center" wrapText="1"/>
    </xf>
    <xf numFmtId="4" fontId="14" fillId="0" borderId="47" xfId="0" applyNumberFormat="1" applyFont="1" applyBorder="1" applyAlignment="1">
      <alignment horizontal="right" vertical="center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48" xfId="0" applyNumberFormat="1" applyFont="1" applyBorder="1" applyAlignment="1">
      <alignment horizontal="right" vertical="center" wrapText="1"/>
    </xf>
    <xf numFmtId="4" fontId="15" fillId="0" borderId="49" xfId="0" applyNumberFormat="1" applyFont="1" applyBorder="1" applyAlignment="1">
      <alignment horizontal="right" vertical="center" wrapText="1"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50" xfId="56" applyFont="1" applyFill="1" applyBorder="1" applyAlignment="1">
      <alignment horizontal="center" vertical="center" wrapText="1"/>
      <protection/>
    </xf>
    <xf numFmtId="4" fontId="7" fillId="0" borderId="48" xfId="56" applyNumberFormat="1" applyFont="1" applyFill="1" applyBorder="1" applyAlignment="1">
      <alignment horizontal="center" vertical="center" wrapText="1"/>
      <protection/>
    </xf>
    <xf numFmtId="4" fontId="7" fillId="0" borderId="31" xfId="56" applyNumberFormat="1" applyFont="1" applyFill="1" applyBorder="1" applyAlignment="1">
      <alignment horizontal="center" vertical="center" wrapText="1"/>
      <protection/>
    </xf>
    <xf numFmtId="0" fontId="15" fillId="0" borderId="3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4" fontId="15" fillId="0" borderId="19" xfId="0" applyNumberFormat="1" applyFont="1" applyFill="1" applyBorder="1" applyAlignment="1">
      <alignment horizontal="right" vertical="center" wrapText="1"/>
    </xf>
    <xf numFmtId="4" fontId="15" fillId="0" borderId="20" xfId="0" applyNumberFormat="1" applyFont="1" applyFill="1" applyBorder="1" applyAlignment="1">
      <alignment horizontal="right" vertical="center" wrapText="1"/>
    </xf>
    <xf numFmtId="4" fontId="15" fillId="0" borderId="39" xfId="0" applyNumberFormat="1" applyFont="1" applyBorder="1" applyAlignment="1">
      <alignment horizontal="right" vertical="center" wrapText="1"/>
    </xf>
    <xf numFmtId="4" fontId="15" fillId="0" borderId="54" xfId="0" applyNumberFormat="1" applyFont="1" applyBorder="1" applyAlignment="1">
      <alignment horizontal="right" vertical="center" wrapText="1"/>
    </xf>
    <xf numFmtId="4" fontId="15" fillId="0" borderId="17" xfId="0" applyNumberFormat="1" applyFont="1" applyFill="1" applyBorder="1" applyAlignment="1">
      <alignment horizontal="right" vertical="center" wrapText="1"/>
    </xf>
    <xf numFmtId="4" fontId="15" fillId="0" borderId="48" xfId="0" applyNumberFormat="1" applyFont="1" applyFill="1" applyBorder="1" applyAlignment="1">
      <alignment horizontal="right" vertical="center" wrapText="1"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50" xfId="56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30" xfId="56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51" xfId="57" applyFont="1" applyFill="1" applyBorder="1" applyAlignment="1">
      <alignment horizontal="center" vertical="center" wrapText="1"/>
      <protection/>
    </xf>
    <xf numFmtId="0" fontId="7" fillId="0" borderId="27" xfId="57" applyFont="1" applyFill="1" applyBorder="1" applyAlignment="1">
      <alignment horizontal="center" vertical="center" wrapText="1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6">
      <selection activeCell="C28" sqref="C28:G29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21.421875" style="0" customWidth="1"/>
    <col min="4" max="4" width="11.421875" style="0" customWidth="1"/>
    <col min="5" max="5" width="12.7109375" style="0" customWidth="1"/>
    <col min="6" max="6" width="11.7109375" style="0" customWidth="1"/>
    <col min="7" max="7" width="24.140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44" t="s">
        <v>41</v>
      </c>
      <c r="B3" s="144"/>
      <c r="C3" s="144"/>
      <c r="D3" s="144"/>
      <c r="E3" s="144"/>
      <c r="F3" s="144"/>
      <c r="G3" s="144"/>
      <c r="H3" s="144"/>
    </row>
    <row r="4" spans="1:8" ht="18" customHeight="1">
      <c r="A4" s="144" t="s">
        <v>44</v>
      </c>
      <c r="B4" s="144"/>
      <c r="C4" s="144"/>
      <c r="D4" s="144"/>
      <c r="E4" s="144"/>
      <c r="F4" s="144"/>
      <c r="G4" s="144"/>
      <c r="H4" s="144"/>
    </row>
    <row r="5" spans="1:8" ht="17.25" customHeight="1" thickBot="1">
      <c r="A5" s="145"/>
      <c r="B5" s="145"/>
      <c r="C5" s="37"/>
      <c r="D5" s="37"/>
      <c r="E5" s="37"/>
      <c r="F5" s="37"/>
      <c r="G5" s="37"/>
      <c r="H5" s="38"/>
    </row>
    <row r="6" spans="1:9" ht="42.75" customHeight="1">
      <c r="A6" s="75" t="s">
        <v>27</v>
      </c>
      <c r="B6" s="76" t="s">
        <v>1</v>
      </c>
      <c r="C6" s="146" t="s">
        <v>10</v>
      </c>
      <c r="D6" s="146"/>
      <c r="E6" s="146"/>
      <c r="F6" s="146"/>
      <c r="G6" s="146" t="s">
        <v>11</v>
      </c>
      <c r="H6" s="180"/>
      <c r="I6" s="29"/>
    </row>
    <row r="7" spans="1:9" ht="118.5" customHeight="1">
      <c r="A7" s="77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29</v>
      </c>
      <c r="H7" s="78" t="s">
        <v>13</v>
      </c>
      <c r="I7" s="30"/>
    </row>
    <row r="8" spans="1:9" s="33" customFormat="1" ht="12.75">
      <c r="A8" s="71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79">
        <v>7</v>
      </c>
      <c r="I8" s="32"/>
    </row>
    <row r="9" spans="1:9" s="33" customFormat="1" ht="12.75">
      <c r="A9" s="72">
        <v>1</v>
      </c>
      <c r="B9" s="58" t="s">
        <v>30</v>
      </c>
      <c r="C9" s="69"/>
      <c r="D9" s="69"/>
      <c r="E9" s="69"/>
      <c r="F9" s="43">
        <f aca="true" t="shared" si="0" ref="F9:F22">C9+D9+E9</f>
        <v>0</v>
      </c>
      <c r="G9" s="67"/>
      <c r="H9" s="88"/>
      <c r="I9" s="32"/>
    </row>
    <row r="10" spans="1:9" s="33" customFormat="1" ht="12.75">
      <c r="A10" s="72">
        <v>2</v>
      </c>
      <c r="B10" s="58" t="s">
        <v>31</v>
      </c>
      <c r="C10" s="69"/>
      <c r="D10" s="69"/>
      <c r="E10" s="69"/>
      <c r="F10" s="43">
        <f t="shared" si="0"/>
        <v>0</v>
      </c>
      <c r="G10" s="67"/>
      <c r="H10" s="88"/>
      <c r="I10" s="32"/>
    </row>
    <row r="11" spans="1:9" s="33" customFormat="1" ht="12.75">
      <c r="A11" s="72">
        <v>3</v>
      </c>
      <c r="B11" s="58" t="s">
        <v>32</v>
      </c>
      <c r="C11" s="69"/>
      <c r="D11" s="69"/>
      <c r="E11" s="69"/>
      <c r="F11" s="43">
        <f t="shared" si="0"/>
        <v>0</v>
      </c>
      <c r="G11" s="67"/>
      <c r="H11" s="88"/>
      <c r="I11" s="32"/>
    </row>
    <row r="12" spans="1:9" s="33" customFormat="1" ht="12.75">
      <c r="A12" s="72">
        <v>4</v>
      </c>
      <c r="B12" s="153" t="s">
        <v>33</v>
      </c>
      <c r="C12" s="69"/>
      <c r="D12" s="69"/>
      <c r="E12" s="69"/>
      <c r="F12" s="43">
        <f t="shared" si="0"/>
        <v>0</v>
      </c>
      <c r="G12" s="67"/>
      <c r="H12" s="88"/>
      <c r="I12" s="32"/>
    </row>
    <row r="13" spans="1:9" s="33" customFormat="1" ht="12.75">
      <c r="A13" s="72">
        <v>5</v>
      </c>
      <c r="B13" s="153" t="s">
        <v>34</v>
      </c>
      <c r="C13" s="69"/>
      <c r="D13" s="69"/>
      <c r="E13" s="69"/>
      <c r="F13" s="43">
        <f t="shared" si="0"/>
        <v>0</v>
      </c>
      <c r="G13" s="67"/>
      <c r="H13" s="88"/>
      <c r="I13" s="32"/>
    </row>
    <row r="14" spans="1:9" s="33" customFormat="1" ht="12.75">
      <c r="A14" s="72">
        <v>6</v>
      </c>
      <c r="B14" s="153" t="s">
        <v>35</v>
      </c>
      <c r="C14" s="69"/>
      <c r="D14" s="69"/>
      <c r="E14" s="69"/>
      <c r="F14" s="43">
        <f t="shared" si="0"/>
        <v>0</v>
      </c>
      <c r="G14" s="67"/>
      <c r="H14" s="88"/>
      <c r="I14" s="32"/>
    </row>
    <row r="15" spans="1:9" s="33" customFormat="1" ht="15.75" customHeight="1">
      <c r="A15" s="72">
        <v>7</v>
      </c>
      <c r="B15" s="153" t="s">
        <v>36</v>
      </c>
      <c r="C15" s="69"/>
      <c r="D15" s="69"/>
      <c r="E15" s="69"/>
      <c r="F15" s="43">
        <f t="shared" si="0"/>
        <v>0</v>
      </c>
      <c r="G15" s="67"/>
      <c r="H15" s="88"/>
      <c r="I15" s="32"/>
    </row>
    <row r="16" spans="1:9" s="33" customFormat="1" ht="12.75">
      <c r="A16" s="72">
        <v>8</v>
      </c>
      <c r="B16" s="153" t="s">
        <v>37</v>
      </c>
      <c r="C16" s="69"/>
      <c r="D16" s="69"/>
      <c r="E16" s="69"/>
      <c r="F16" s="43">
        <f t="shared" si="0"/>
        <v>0</v>
      </c>
      <c r="G16" s="67"/>
      <c r="H16" s="88"/>
      <c r="I16" s="32"/>
    </row>
    <row r="17" spans="1:9" ht="15">
      <c r="A17" s="72">
        <v>9</v>
      </c>
      <c r="B17" s="153" t="s">
        <v>16</v>
      </c>
      <c r="C17" s="69"/>
      <c r="D17" s="69"/>
      <c r="E17" s="69"/>
      <c r="F17" s="43">
        <f t="shared" si="0"/>
        <v>0</v>
      </c>
      <c r="G17" s="67"/>
      <c r="H17" s="88"/>
      <c r="I17" s="34"/>
    </row>
    <row r="18" spans="1:9" ht="15">
      <c r="A18" s="72">
        <v>10</v>
      </c>
      <c r="B18" s="153" t="s">
        <v>17</v>
      </c>
      <c r="C18" s="69"/>
      <c r="D18" s="69"/>
      <c r="E18" s="69"/>
      <c r="F18" s="43">
        <f t="shared" si="0"/>
        <v>0</v>
      </c>
      <c r="G18" s="67"/>
      <c r="H18" s="88"/>
      <c r="I18" s="34"/>
    </row>
    <row r="19" spans="1:9" ht="15">
      <c r="A19" s="72">
        <v>11</v>
      </c>
      <c r="B19" s="153" t="s">
        <v>18</v>
      </c>
      <c r="C19" s="69"/>
      <c r="D19" s="67"/>
      <c r="E19" s="67"/>
      <c r="F19" s="43">
        <f t="shared" si="0"/>
        <v>0</v>
      </c>
      <c r="G19" s="67"/>
      <c r="H19" s="88"/>
      <c r="I19" s="34"/>
    </row>
    <row r="20" spans="1:9" ht="20.25" customHeight="1">
      <c r="A20" s="72">
        <v>12</v>
      </c>
      <c r="B20" s="138" t="s">
        <v>19</v>
      </c>
      <c r="C20" s="67"/>
      <c r="D20" s="67"/>
      <c r="E20" s="67"/>
      <c r="F20" s="43">
        <f t="shared" si="0"/>
        <v>0</v>
      </c>
      <c r="G20" s="67"/>
      <c r="H20" s="88"/>
      <c r="I20" s="34"/>
    </row>
    <row r="21" spans="1:9" ht="15">
      <c r="A21" s="72">
        <v>13</v>
      </c>
      <c r="B21" s="58" t="s">
        <v>38</v>
      </c>
      <c r="C21" s="67"/>
      <c r="D21" s="67"/>
      <c r="E21" s="67"/>
      <c r="F21" s="43">
        <f t="shared" si="0"/>
        <v>0</v>
      </c>
      <c r="G21" s="67"/>
      <c r="H21" s="88"/>
      <c r="I21" s="34"/>
    </row>
    <row r="22" spans="1:9" ht="27.75" customHeight="1">
      <c r="A22" s="72">
        <v>14</v>
      </c>
      <c r="B22" s="15" t="s">
        <v>39</v>
      </c>
      <c r="C22" s="68">
        <v>916</v>
      </c>
      <c r="D22" s="68">
        <v>24</v>
      </c>
      <c r="E22" s="68">
        <v>165.99</v>
      </c>
      <c r="F22" s="43">
        <f t="shared" si="0"/>
        <v>1105.99</v>
      </c>
      <c r="G22" s="68">
        <v>155</v>
      </c>
      <c r="H22" s="89">
        <v>760</v>
      </c>
      <c r="I22" s="34"/>
    </row>
    <row r="23" spans="1:9" s="28" customFormat="1" ht="13.5" thickBot="1">
      <c r="A23" s="73" t="s">
        <v>26</v>
      </c>
      <c r="B23" s="87" t="s">
        <v>7</v>
      </c>
      <c r="C23" s="90">
        <f aca="true" t="shared" si="1" ref="C23:H23">SUM(C9:C22)</f>
        <v>916</v>
      </c>
      <c r="D23" s="90">
        <f t="shared" si="1"/>
        <v>24</v>
      </c>
      <c r="E23" s="90">
        <f t="shared" si="1"/>
        <v>165.99</v>
      </c>
      <c r="F23" s="90">
        <f t="shared" si="1"/>
        <v>1105.99</v>
      </c>
      <c r="G23" s="90">
        <f t="shared" si="1"/>
        <v>155</v>
      </c>
      <c r="H23" s="91">
        <f t="shared" si="1"/>
        <v>760</v>
      </c>
      <c r="I23" s="41"/>
    </row>
    <row r="24" spans="1:9" s="28" customFormat="1" ht="72.75" customHeight="1">
      <c r="A24" s="39"/>
      <c r="B24" s="39"/>
      <c r="C24" s="60"/>
      <c r="D24" s="61"/>
      <c r="E24" s="61"/>
      <c r="F24" s="61"/>
      <c r="G24" s="60"/>
      <c r="H24" s="60"/>
      <c r="I24" s="40"/>
    </row>
    <row r="25" spans="1:8" ht="12.75" customHeight="1">
      <c r="A25" s="19"/>
      <c r="B25" s="19"/>
      <c r="C25" s="20"/>
      <c r="D25" s="20"/>
      <c r="E25" s="20"/>
      <c r="F25" s="20"/>
      <c r="G25" s="20"/>
      <c r="H25" s="20"/>
    </row>
    <row r="26" spans="1:8" ht="15.75">
      <c r="A26" s="63" t="s">
        <v>45</v>
      </c>
      <c r="B26" s="19"/>
      <c r="C26" s="20"/>
      <c r="D26" s="21"/>
      <c r="E26" s="20"/>
      <c r="F26" s="20"/>
      <c r="G26" s="20"/>
      <c r="H26" s="20"/>
    </row>
    <row r="27" spans="1:8" ht="15.75" thickBot="1">
      <c r="A27" s="22"/>
      <c r="B27" s="22"/>
      <c r="C27" s="23"/>
      <c r="D27" s="23"/>
      <c r="E27" s="23"/>
      <c r="F27" s="23"/>
      <c r="G27" s="23"/>
      <c r="H27" s="23"/>
    </row>
    <row r="28" spans="1:9" ht="24.75" customHeight="1">
      <c r="A28" s="178" t="s">
        <v>27</v>
      </c>
      <c r="B28" s="176" t="s">
        <v>1</v>
      </c>
      <c r="C28" s="181" t="s">
        <v>46</v>
      </c>
      <c r="D28" s="183" t="s">
        <v>47</v>
      </c>
      <c r="E28" s="184"/>
      <c r="F28" s="183" t="s">
        <v>48</v>
      </c>
      <c r="G28" s="187"/>
      <c r="H28" s="94"/>
      <c r="I28" s="94"/>
    </row>
    <row r="29" spans="1:9" ht="28.5" customHeight="1" thickBot="1">
      <c r="A29" s="179"/>
      <c r="B29" s="177"/>
      <c r="C29" s="182"/>
      <c r="D29" s="185"/>
      <c r="E29" s="186"/>
      <c r="F29" s="185"/>
      <c r="G29" s="188"/>
      <c r="H29" s="95"/>
      <c r="I29" s="95"/>
    </row>
    <row r="30" spans="1:9" s="33" customFormat="1" ht="15" customHeight="1" thickBot="1">
      <c r="A30" s="124">
        <v>0</v>
      </c>
      <c r="B30" s="125">
        <v>1</v>
      </c>
      <c r="C30" s="126">
        <v>2</v>
      </c>
      <c r="D30" s="183">
        <v>3</v>
      </c>
      <c r="E30" s="184"/>
      <c r="F30" s="183" t="s">
        <v>43</v>
      </c>
      <c r="G30" s="187"/>
      <c r="H30" s="96"/>
      <c r="I30" s="96"/>
    </row>
    <row r="31" spans="1:10" s="33" customFormat="1" ht="12.75">
      <c r="A31" s="130">
        <v>1</v>
      </c>
      <c r="B31" s="133" t="s">
        <v>30</v>
      </c>
      <c r="C31" s="131">
        <v>-26449.05</v>
      </c>
      <c r="D31" s="142">
        <v>0</v>
      </c>
      <c r="E31" s="143"/>
      <c r="F31" s="173">
        <f>C31+D31</f>
        <v>-26449.05</v>
      </c>
      <c r="G31" s="174"/>
      <c r="H31" s="97"/>
      <c r="I31" s="98"/>
      <c r="J31" s="53"/>
    </row>
    <row r="32" spans="1:10" s="33" customFormat="1" ht="12.75">
      <c r="A32" s="72">
        <v>2</v>
      </c>
      <c r="B32" s="134" t="s">
        <v>31</v>
      </c>
      <c r="C32" s="123">
        <v>-39715.14</v>
      </c>
      <c r="D32" s="175">
        <v>0</v>
      </c>
      <c r="E32" s="141"/>
      <c r="F32" s="166">
        <f aca="true" t="shared" si="2" ref="F32:F44">C32+D32</f>
        <v>-39715.14</v>
      </c>
      <c r="G32" s="167"/>
      <c r="H32" s="97"/>
      <c r="I32" s="98"/>
      <c r="J32" s="53"/>
    </row>
    <row r="33" spans="1:10" s="33" customFormat="1" ht="12.75">
      <c r="A33" s="72">
        <v>3</v>
      </c>
      <c r="B33" s="134" t="s">
        <v>32</v>
      </c>
      <c r="C33" s="123">
        <v>-38821.56</v>
      </c>
      <c r="D33" s="168">
        <v>0</v>
      </c>
      <c r="E33" s="169"/>
      <c r="F33" s="166">
        <f t="shared" si="2"/>
        <v>-38821.56</v>
      </c>
      <c r="G33" s="167"/>
      <c r="H33" s="97"/>
      <c r="I33" s="98"/>
      <c r="J33" s="53"/>
    </row>
    <row r="34" spans="1:10" s="33" customFormat="1" ht="12.75">
      <c r="A34" s="72">
        <v>4</v>
      </c>
      <c r="B34" s="134" t="s">
        <v>33</v>
      </c>
      <c r="C34" s="123">
        <v>-30419.36</v>
      </c>
      <c r="D34" s="175">
        <v>0</v>
      </c>
      <c r="E34" s="141"/>
      <c r="F34" s="166">
        <f t="shared" si="2"/>
        <v>-30419.36</v>
      </c>
      <c r="G34" s="167"/>
      <c r="H34" s="97"/>
      <c r="I34" s="98"/>
      <c r="J34" s="53"/>
    </row>
    <row r="35" spans="1:10" s="33" customFormat="1" ht="12.75">
      <c r="A35" s="72">
        <v>5</v>
      </c>
      <c r="B35" s="134" t="s">
        <v>34</v>
      </c>
      <c r="C35" s="158">
        <v>-49564.85</v>
      </c>
      <c r="D35" s="160">
        <v>0</v>
      </c>
      <c r="E35" s="161"/>
      <c r="F35" s="160">
        <f t="shared" si="2"/>
        <v>-49564.85</v>
      </c>
      <c r="G35" s="164"/>
      <c r="H35" s="147"/>
      <c r="I35" s="149"/>
      <c r="J35" s="53"/>
    </row>
    <row r="36" spans="1:10" ht="15">
      <c r="A36" s="72">
        <v>6</v>
      </c>
      <c r="B36" s="134" t="s">
        <v>35</v>
      </c>
      <c r="C36" s="159"/>
      <c r="D36" s="162"/>
      <c r="E36" s="163"/>
      <c r="F36" s="162"/>
      <c r="G36" s="165"/>
      <c r="H36" s="148"/>
      <c r="I36" s="137"/>
      <c r="J36" s="53"/>
    </row>
    <row r="37" spans="1:10" ht="18.75" customHeight="1">
      <c r="A37" s="72">
        <v>7</v>
      </c>
      <c r="B37" s="134" t="s">
        <v>36</v>
      </c>
      <c r="C37" s="123">
        <v>-38807.42</v>
      </c>
      <c r="D37" s="168">
        <v>0</v>
      </c>
      <c r="E37" s="169"/>
      <c r="F37" s="166">
        <f t="shared" si="2"/>
        <v>-38807.42</v>
      </c>
      <c r="G37" s="167"/>
      <c r="H37" s="97"/>
      <c r="I37" s="98"/>
      <c r="J37" s="53"/>
    </row>
    <row r="38" spans="1:10" ht="15">
      <c r="A38" s="72">
        <v>8</v>
      </c>
      <c r="B38" s="134" t="s">
        <v>37</v>
      </c>
      <c r="C38" s="123">
        <v>-33205.29</v>
      </c>
      <c r="D38" s="175">
        <v>0</v>
      </c>
      <c r="E38" s="141"/>
      <c r="F38" s="166">
        <f t="shared" si="2"/>
        <v>-33205.29</v>
      </c>
      <c r="G38" s="167"/>
      <c r="H38" s="97"/>
      <c r="I38" s="98"/>
      <c r="J38" s="53"/>
    </row>
    <row r="39" spans="1:10" ht="15">
      <c r="A39" s="72">
        <v>9</v>
      </c>
      <c r="B39" s="134" t="s">
        <v>16</v>
      </c>
      <c r="C39" s="123">
        <v>-45276.18</v>
      </c>
      <c r="D39" s="168">
        <v>0</v>
      </c>
      <c r="E39" s="169"/>
      <c r="F39" s="166">
        <f t="shared" si="2"/>
        <v>-45276.18</v>
      </c>
      <c r="G39" s="167"/>
      <c r="H39" s="97"/>
      <c r="I39" s="98"/>
      <c r="J39" s="53"/>
    </row>
    <row r="40" spans="1:10" ht="15">
      <c r="A40" s="72">
        <v>10</v>
      </c>
      <c r="B40" s="134" t="s">
        <v>17</v>
      </c>
      <c r="C40" s="123">
        <v>-48541.61</v>
      </c>
      <c r="D40" s="175">
        <v>0</v>
      </c>
      <c r="E40" s="141"/>
      <c r="F40" s="166">
        <f t="shared" si="2"/>
        <v>-48541.61</v>
      </c>
      <c r="G40" s="167"/>
      <c r="H40" s="97"/>
      <c r="I40" s="98"/>
      <c r="J40" s="53"/>
    </row>
    <row r="41" spans="1:10" ht="15">
      <c r="A41" s="72">
        <v>11</v>
      </c>
      <c r="B41" s="134" t="s">
        <v>18</v>
      </c>
      <c r="C41" s="123">
        <v>-79582.81</v>
      </c>
      <c r="D41" s="168">
        <v>0</v>
      </c>
      <c r="E41" s="169"/>
      <c r="F41" s="166">
        <f t="shared" si="2"/>
        <v>-79582.81</v>
      </c>
      <c r="G41" s="167"/>
      <c r="H41" s="97"/>
      <c r="I41" s="98"/>
      <c r="J41" s="53"/>
    </row>
    <row r="42" spans="1:10" ht="18.75" customHeight="1">
      <c r="A42" s="72">
        <v>12</v>
      </c>
      <c r="B42" s="135" t="s">
        <v>19</v>
      </c>
      <c r="C42" s="123">
        <v>-49989.89</v>
      </c>
      <c r="D42" s="175">
        <v>0</v>
      </c>
      <c r="E42" s="141"/>
      <c r="F42" s="166">
        <f t="shared" si="2"/>
        <v>-49989.89</v>
      </c>
      <c r="G42" s="167"/>
      <c r="H42" s="97"/>
      <c r="I42" s="98"/>
      <c r="J42" s="53"/>
    </row>
    <row r="43" spans="1:10" ht="19.5" customHeight="1">
      <c r="A43" s="72">
        <v>13</v>
      </c>
      <c r="B43" s="134" t="s">
        <v>38</v>
      </c>
      <c r="C43" s="123">
        <v>-3.65</v>
      </c>
      <c r="D43" s="168">
        <v>513601.73</v>
      </c>
      <c r="E43" s="169"/>
      <c r="F43" s="166">
        <f t="shared" si="2"/>
        <v>513598.07999999996</v>
      </c>
      <c r="G43" s="167"/>
      <c r="H43" s="97"/>
      <c r="I43" s="98"/>
      <c r="J43" s="53"/>
    </row>
    <row r="44" spans="1:10" ht="31.5" customHeight="1" thickBot="1">
      <c r="A44" s="82">
        <v>14</v>
      </c>
      <c r="B44" s="136" t="s">
        <v>39</v>
      </c>
      <c r="C44" s="132">
        <v>-33224.92</v>
      </c>
      <c r="D44" s="170">
        <v>0</v>
      </c>
      <c r="E44" s="171"/>
      <c r="F44" s="154">
        <f t="shared" si="2"/>
        <v>-33224.92</v>
      </c>
      <c r="G44" s="155"/>
      <c r="H44" s="97"/>
      <c r="I44" s="98"/>
      <c r="J44" s="53"/>
    </row>
    <row r="45" spans="1:9" s="28" customFormat="1" ht="24" customHeight="1" thickBot="1">
      <c r="A45" s="127" t="s">
        <v>26</v>
      </c>
      <c r="B45" s="128" t="s">
        <v>7</v>
      </c>
      <c r="C45" s="129">
        <f>SUM(C31:C44)</f>
        <v>-513601.73000000004</v>
      </c>
      <c r="D45" s="156">
        <f>SUM(D31:E44)</f>
        <v>513601.73</v>
      </c>
      <c r="E45" s="172"/>
      <c r="F45" s="156">
        <f>SUM(F31:G44)</f>
        <v>-7.275957614183426E-11</v>
      </c>
      <c r="G45" s="157"/>
      <c r="H45" s="99"/>
      <c r="I45" s="100"/>
    </row>
    <row r="46" ht="15">
      <c r="I46" s="4"/>
    </row>
  </sheetData>
  <sheetProtection/>
  <mergeCells count="43">
    <mergeCell ref="C28:C29"/>
    <mergeCell ref="D28:E29"/>
    <mergeCell ref="F28:G29"/>
    <mergeCell ref="H35:H36"/>
    <mergeCell ref="I35:I36"/>
    <mergeCell ref="B28:B29"/>
    <mergeCell ref="A28:A29"/>
    <mergeCell ref="F30:G30"/>
    <mergeCell ref="D30:E30"/>
    <mergeCell ref="A3:H3"/>
    <mergeCell ref="A4:H4"/>
    <mergeCell ref="A5:B5"/>
    <mergeCell ref="C6:F6"/>
    <mergeCell ref="G6:H6"/>
    <mergeCell ref="D41:E41"/>
    <mergeCell ref="D42:E42"/>
    <mergeCell ref="D31:E31"/>
    <mergeCell ref="D32:E32"/>
    <mergeCell ref="D33:E33"/>
    <mergeCell ref="D34:E34"/>
    <mergeCell ref="D38:E38"/>
    <mergeCell ref="F37:G37"/>
    <mergeCell ref="D37:E37"/>
    <mergeCell ref="D39:E39"/>
    <mergeCell ref="D40:E40"/>
    <mergeCell ref="F31:G31"/>
    <mergeCell ref="F32:G32"/>
    <mergeCell ref="F33:G33"/>
    <mergeCell ref="F34:G34"/>
    <mergeCell ref="F43:G43"/>
    <mergeCell ref="D43:E43"/>
    <mergeCell ref="D44:E44"/>
    <mergeCell ref="D45:E45"/>
    <mergeCell ref="F44:G44"/>
    <mergeCell ref="F45:G45"/>
    <mergeCell ref="C35:C36"/>
    <mergeCell ref="D35:E36"/>
    <mergeCell ref="F35:G36"/>
    <mergeCell ref="F38:G38"/>
    <mergeCell ref="F39:G39"/>
    <mergeCell ref="F40:G40"/>
    <mergeCell ref="F41:G41"/>
    <mergeCell ref="F42:G42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44" t="s">
        <v>44</v>
      </c>
      <c r="B4" s="144"/>
      <c r="C4" s="144"/>
      <c r="D4" s="144"/>
      <c r="E4" s="144"/>
      <c r="F4" s="144"/>
      <c r="G4" s="144"/>
      <c r="H4" s="144"/>
    </row>
    <row r="5" ht="20.25" customHeight="1" thickBot="1"/>
    <row r="6" spans="1:11" s="26" customFormat="1" ht="27" customHeight="1">
      <c r="A6" s="75" t="s">
        <v>27</v>
      </c>
      <c r="B6" s="76" t="s">
        <v>1</v>
      </c>
      <c r="C6" s="146" t="s">
        <v>2</v>
      </c>
      <c r="D6" s="146"/>
      <c r="E6" s="146"/>
      <c r="F6" s="146"/>
      <c r="G6" s="180" t="s">
        <v>3</v>
      </c>
      <c r="H6" s="205"/>
      <c r="I6" s="25"/>
      <c r="J6" s="25"/>
      <c r="K6" s="25"/>
    </row>
    <row r="7" spans="1:11" s="26" customFormat="1" ht="39.75" customHeight="1">
      <c r="A7" s="77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204"/>
      <c r="H7" s="205"/>
      <c r="I7" s="25"/>
      <c r="J7" s="25"/>
      <c r="K7" s="25"/>
    </row>
    <row r="8" spans="1:11" s="28" customFormat="1" ht="12.75">
      <c r="A8" s="71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79">
        <v>6</v>
      </c>
      <c r="H8" s="41"/>
      <c r="I8" s="27"/>
      <c r="J8" s="27"/>
      <c r="K8" s="27"/>
    </row>
    <row r="9" spans="1:11" s="28" customFormat="1" ht="17.25" customHeight="1">
      <c r="A9" s="71">
        <v>1</v>
      </c>
      <c r="B9" s="47" t="s">
        <v>16</v>
      </c>
      <c r="C9" s="45"/>
      <c r="D9" s="45"/>
      <c r="E9" s="45"/>
      <c r="F9" s="92">
        <f aca="true" t="shared" si="0" ref="F9:F18">C9+D9+E9</f>
        <v>0</v>
      </c>
      <c r="G9" s="80">
        <v>0</v>
      </c>
      <c r="H9" s="41"/>
      <c r="I9" s="27"/>
      <c r="J9" s="27"/>
      <c r="K9" s="27"/>
    </row>
    <row r="10" spans="1:11" s="28" customFormat="1" ht="15.75" customHeight="1">
      <c r="A10" s="71">
        <v>2</v>
      </c>
      <c r="B10" s="47" t="s">
        <v>17</v>
      </c>
      <c r="C10" s="45"/>
      <c r="D10" s="45"/>
      <c r="E10" s="45"/>
      <c r="F10" s="92">
        <f t="shared" si="0"/>
        <v>0</v>
      </c>
      <c r="G10" s="80">
        <v>0</v>
      </c>
      <c r="H10" s="41"/>
      <c r="I10" s="27"/>
      <c r="J10" s="27"/>
      <c r="K10" s="27"/>
    </row>
    <row r="11" spans="1:11" s="28" customFormat="1" ht="18" customHeight="1">
      <c r="A11" s="71">
        <v>3</v>
      </c>
      <c r="B11" s="47" t="s">
        <v>18</v>
      </c>
      <c r="C11" s="45"/>
      <c r="D11" s="45"/>
      <c r="E11" s="45"/>
      <c r="F11" s="92">
        <f t="shared" si="0"/>
        <v>0</v>
      </c>
      <c r="G11" s="80">
        <v>0</v>
      </c>
      <c r="H11" s="41"/>
      <c r="I11" s="27"/>
      <c r="J11" s="27"/>
      <c r="K11" s="27"/>
    </row>
    <row r="12" spans="1:11" s="28" customFormat="1" ht="26.25" customHeight="1">
      <c r="A12" s="71">
        <v>4</v>
      </c>
      <c r="B12" s="47" t="s">
        <v>19</v>
      </c>
      <c r="C12" s="45"/>
      <c r="D12" s="45"/>
      <c r="E12" s="45"/>
      <c r="F12" s="92">
        <f t="shared" si="0"/>
        <v>0</v>
      </c>
      <c r="G12" s="80">
        <v>0</v>
      </c>
      <c r="H12" s="41"/>
      <c r="I12" s="27"/>
      <c r="J12" s="27"/>
      <c r="K12" s="27"/>
    </row>
    <row r="13" spans="1:11" s="28" customFormat="1" ht="22.5" customHeight="1">
      <c r="A13" s="72">
        <v>5</v>
      </c>
      <c r="B13" s="138" t="s">
        <v>22</v>
      </c>
      <c r="C13" s="46">
        <v>115.8</v>
      </c>
      <c r="D13" s="46">
        <v>35</v>
      </c>
      <c r="E13" s="46">
        <v>50.15</v>
      </c>
      <c r="F13" s="92">
        <f t="shared" si="0"/>
        <v>200.95000000000002</v>
      </c>
      <c r="G13" s="81">
        <v>0</v>
      </c>
      <c r="H13" s="41"/>
      <c r="I13" s="27"/>
      <c r="J13" s="27"/>
      <c r="K13" s="27"/>
    </row>
    <row r="14" spans="1:11" s="28" customFormat="1" ht="12.75">
      <c r="A14" s="72">
        <v>6</v>
      </c>
      <c r="B14" s="138" t="s">
        <v>25</v>
      </c>
      <c r="C14" s="46">
        <v>330</v>
      </c>
      <c r="D14" s="46">
        <v>30</v>
      </c>
      <c r="E14" s="46">
        <v>70</v>
      </c>
      <c r="F14" s="92">
        <f t="shared" si="0"/>
        <v>430</v>
      </c>
      <c r="G14" s="81"/>
      <c r="H14" s="41"/>
      <c r="I14" s="27"/>
      <c r="J14" s="27"/>
      <c r="K14" s="27"/>
    </row>
    <row r="15" spans="1:11" s="28" customFormat="1" ht="18" customHeight="1">
      <c r="A15" s="71">
        <v>7</v>
      </c>
      <c r="B15" s="47" t="s">
        <v>20</v>
      </c>
      <c r="C15" s="64">
        <v>1.66</v>
      </c>
      <c r="D15" s="64">
        <v>0</v>
      </c>
      <c r="E15" s="64">
        <v>18.33</v>
      </c>
      <c r="F15" s="93">
        <f>C15+D15+E15</f>
        <v>19.99</v>
      </c>
      <c r="G15" s="80">
        <v>0</v>
      </c>
      <c r="H15" s="41"/>
      <c r="I15" s="27"/>
      <c r="J15" s="27"/>
      <c r="K15" s="27"/>
    </row>
    <row r="16" spans="1:11" s="28" customFormat="1" ht="18.75" customHeight="1">
      <c r="A16" s="71">
        <v>8</v>
      </c>
      <c r="B16" s="47" t="s">
        <v>50</v>
      </c>
      <c r="C16" s="64">
        <v>3.4</v>
      </c>
      <c r="D16" s="64">
        <v>0</v>
      </c>
      <c r="E16" s="64">
        <v>4.4</v>
      </c>
      <c r="F16" s="93">
        <f t="shared" si="0"/>
        <v>7.800000000000001</v>
      </c>
      <c r="G16" s="80"/>
      <c r="H16" s="41"/>
      <c r="I16" s="27"/>
      <c r="J16" s="27"/>
      <c r="K16" s="27"/>
    </row>
    <row r="17" spans="1:11" s="28" customFormat="1" ht="28.5" customHeight="1">
      <c r="A17" s="71">
        <v>9</v>
      </c>
      <c r="B17" s="47" t="s">
        <v>21</v>
      </c>
      <c r="C17" s="45"/>
      <c r="D17" s="64"/>
      <c r="E17" s="45"/>
      <c r="F17" s="92">
        <f t="shared" si="0"/>
        <v>0</v>
      </c>
      <c r="G17" s="80">
        <v>0</v>
      </c>
      <c r="H17" s="41"/>
      <c r="I17" s="27"/>
      <c r="J17" s="27"/>
      <c r="K17" s="27"/>
    </row>
    <row r="18" spans="1:11" s="28" customFormat="1" ht="21" customHeight="1">
      <c r="A18" s="72">
        <v>10</v>
      </c>
      <c r="B18" s="138" t="s">
        <v>23</v>
      </c>
      <c r="C18" s="46">
        <v>4.25</v>
      </c>
      <c r="D18" s="65">
        <v>0</v>
      </c>
      <c r="E18" s="46">
        <v>3.66</v>
      </c>
      <c r="F18" s="92">
        <f t="shared" si="0"/>
        <v>7.91</v>
      </c>
      <c r="G18" s="81">
        <v>0</v>
      </c>
      <c r="H18" s="41"/>
      <c r="I18" s="27"/>
      <c r="J18" s="27"/>
      <c r="K18" s="27"/>
    </row>
    <row r="19" spans="1:11" ht="18.75" customHeight="1" thickBot="1">
      <c r="A19" s="82" t="s">
        <v>26</v>
      </c>
      <c r="B19" s="83" t="s">
        <v>7</v>
      </c>
      <c r="C19" s="84">
        <f>SUM(C9:C18)</f>
        <v>455.11</v>
      </c>
      <c r="D19" s="84">
        <f>SUM(D9:D18)</f>
        <v>65</v>
      </c>
      <c r="E19" s="84">
        <f>SUM(E9:E18)</f>
        <v>146.54000000000002</v>
      </c>
      <c r="F19" s="84">
        <f>SUM(F9:F18)</f>
        <v>666.65</v>
      </c>
      <c r="G19" s="85">
        <f>SUM(G9:G18)</f>
        <v>0</v>
      </c>
      <c r="H19" s="44"/>
      <c r="I19" s="4"/>
      <c r="J19" s="4"/>
      <c r="K19" s="4"/>
    </row>
    <row r="20" spans="1:8" s="4" customFormat="1" ht="45" customHeight="1" thickBot="1">
      <c r="A20" s="56"/>
      <c r="B20" s="57"/>
      <c r="C20" s="201" t="s">
        <v>51</v>
      </c>
      <c r="D20" s="202"/>
      <c r="E20" s="202"/>
      <c r="F20" s="203"/>
      <c r="G20" s="86" t="s">
        <v>28</v>
      </c>
      <c r="H20" s="44"/>
    </row>
    <row r="21" spans="1:8" s="4" customFormat="1" ht="16.5" customHeight="1">
      <c r="A21" s="48"/>
      <c r="B21" s="49"/>
      <c r="C21" s="50"/>
      <c r="D21" s="50"/>
      <c r="E21" s="50"/>
      <c r="F21" s="51"/>
      <c r="G21" s="50"/>
      <c r="H21" s="44"/>
    </row>
    <row r="23" ht="13.5" customHeight="1"/>
    <row r="24" ht="30.75" customHeight="1"/>
    <row r="25" spans="1:9" s="42" customFormat="1" ht="15.75">
      <c r="A25" s="63" t="s">
        <v>52</v>
      </c>
      <c r="B25" s="19"/>
      <c r="C25" s="20"/>
      <c r="D25" s="21"/>
      <c r="E25" s="20"/>
      <c r="F25" s="20"/>
      <c r="G25" s="20"/>
      <c r="H25" s="20"/>
      <c r="I25"/>
    </row>
    <row r="26" spans="1:8" ht="15.75" customHeight="1" thickBot="1">
      <c r="A26" s="22"/>
      <c r="B26" s="22"/>
      <c r="C26" s="23"/>
      <c r="D26" s="23"/>
      <c r="E26" s="23"/>
      <c r="F26" s="23"/>
      <c r="G26" s="23"/>
      <c r="H26" s="23"/>
    </row>
    <row r="27" spans="1:9" ht="15" customHeight="1">
      <c r="A27" s="197" t="s">
        <v>27</v>
      </c>
      <c r="B27" s="199" t="s">
        <v>1</v>
      </c>
      <c r="C27" s="181" t="s">
        <v>46</v>
      </c>
      <c r="D27" s="183" t="s">
        <v>47</v>
      </c>
      <c r="E27" s="184"/>
      <c r="F27" s="183" t="s">
        <v>48</v>
      </c>
      <c r="G27" s="187"/>
      <c r="H27" s="94"/>
      <c r="I27" s="94"/>
    </row>
    <row r="28" spans="1:10" ht="55.5" customHeight="1" thickBot="1">
      <c r="A28" s="198"/>
      <c r="B28" s="200"/>
      <c r="C28" s="182"/>
      <c r="D28" s="185"/>
      <c r="E28" s="186"/>
      <c r="F28" s="185"/>
      <c r="G28" s="188"/>
      <c r="H28" s="112"/>
      <c r="I28" s="112"/>
      <c r="J28" s="30"/>
    </row>
    <row r="29" spans="1:10" ht="17.25" customHeight="1" thickBot="1">
      <c r="A29" s="101">
        <v>0</v>
      </c>
      <c r="B29" s="102">
        <v>1</v>
      </c>
      <c r="C29" s="150">
        <v>2</v>
      </c>
      <c r="D29" s="183">
        <v>3</v>
      </c>
      <c r="E29" s="184"/>
      <c r="F29" s="183" t="s">
        <v>43</v>
      </c>
      <c r="G29" s="187"/>
      <c r="H29" s="113"/>
      <c r="I29" s="113"/>
      <c r="J29" s="31"/>
    </row>
    <row r="30" spans="1:10" s="33" customFormat="1" ht="20.25" customHeight="1">
      <c r="A30" s="70">
        <v>1</v>
      </c>
      <c r="B30" s="105" t="s">
        <v>16</v>
      </c>
      <c r="C30" s="139">
        <v>-30175.81</v>
      </c>
      <c r="D30" s="142">
        <v>0</v>
      </c>
      <c r="E30" s="143"/>
      <c r="F30" s="195">
        <f>C30+D30</f>
        <v>-30175.81</v>
      </c>
      <c r="G30" s="196"/>
      <c r="H30" s="110"/>
      <c r="I30" s="111"/>
      <c r="J30" s="54"/>
    </row>
    <row r="31" spans="1:10" s="33" customFormat="1" ht="18" customHeight="1">
      <c r="A31" s="71">
        <v>2</v>
      </c>
      <c r="B31" s="106" t="s">
        <v>17</v>
      </c>
      <c r="C31" s="139">
        <v>-22566.13</v>
      </c>
      <c r="D31" s="175">
        <v>0</v>
      </c>
      <c r="E31" s="141"/>
      <c r="F31" s="189">
        <f aca="true" t="shared" si="1" ref="F31:F39">C31+D31</f>
        <v>-22566.13</v>
      </c>
      <c r="G31" s="190"/>
      <c r="H31" s="110"/>
      <c r="I31" s="111"/>
      <c r="J31" s="54"/>
    </row>
    <row r="32" spans="1:10" s="33" customFormat="1" ht="18" customHeight="1">
      <c r="A32" s="71">
        <v>3</v>
      </c>
      <c r="B32" s="106" t="s">
        <v>18</v>
      </c>
      <c r="C32" s="139">
        <v>-32845.71</v>
      </c>
      <c r="D32" s="168">
        <v>0</v>
      </c>
      <c r="E32" s="169"/>
      <c r="F32" s="189">
        <f t="shared" si="1"/>
        <v>-32845.71</v>
      </c>
      <c r="G32" s="190"/>
      <c r="H32" s="110"/>
      <c r="I32" s="111"/>
      <c r="J32" s="54"/>
    </row>
    <row r="33" spans="1:10" s="33" customFormat="1" ht="28.5" customHeight="1">
      <c r="A33" s="71">
        <v>5</v>
      </c>
      <c r="B33" s="106" t="s">
        <v>19</v>
      </c>
      <c r="C33" s="123">
        <v>-69296.22</v>
      </c>
      <c r="D33" s="168">
        <v>0</v>
      </c>
      <c r="E33" s="169"/>
      <c r="F33" s="189">
        <f t="shared" si="1"/>
        <v>-69296.22</v>
      </c>
      <c r="G33" s="190"/>
      <c r="H33" s="110"/>
      <c r="I33" s="111"/>
      <c r="J33" s="54"/>
    </row>
    <row r="34" spans="1:10" s="33" customFormat="1" ht="23.25" customHeight="1">
      <c r="A34" s="72">
        <v>6</v>
      </c>
      <c r="B34" s="107" t="s">
        <v>22</v>
      </c>
      <c r="C34" s="140">
        <v>-6.12</v>
      </c>
      <c r="D34" s="175">
        <v>47225.04</v>
      </c>
      <c r="E34" s="141"/>
      <c r="F34" s="189">
        <f t="shared" si="1"/>
        <v>47218.92</v>
      </c>
      <c r="G34" s="190"/>
      <c r="H34" s="108"/>
      <c r="I34" s="111"/>
      <c r="J34" s="54"/>
    </row>
    <row r="35" spans="1:10" s="33" customFormat="1" ht="20.25" customHeight="1">
      <c r="A35" s="72">
        <v>7</v>
      </c>
      <c r="B35" s="107" t="s">
        <v>42</v>
      </c>
      <c r="C35" s="123">
        <v>-197.02</v>
      </c>
      <c r="D35" s="168">
        <v>101043.77</v>
      </c>
      <c r="E35" s="169"/>
      <c r="F35" s="189">
        <f t="shared" si="1"/>
        <v>100846.75</v>
      </c>
      <c r="G35" s="190"/>
      <c r="H35" s="108"/>
      <c r="I35" s="111"/>
      <c r="J35" s="54"/>
    </row>
    <row r="36" spans="1:10" ht="24" customHeight="1">
      <c r="A36" s="71">
        <v>8</v>
      </c>
      <c r="B36" s="106" t="s">
        <v>20</v>
      </c>
      <c r="C36" s="123">
        <v>-34.55</v>
      </c>
      <c r="D36" s="168">
        <v>4697.36</v>
      </c>
      <c r="E36" s="169"/>
      <c r="F36" s="189">
        <f t="shared" si="1"/>
        <v>4662.8099999999995</v>
      </c>
      <c r="G36" s="190"/>
      <c r="H36" s="109"/>
      <c r="I36" s="111"/>
      <c r="J36" s="54"/>
    </row>
    <row r="37" spans="1:10" ht="24.75" customHeight="1">
      <c r="A37" s="71">
        <v>9</v>
      </c>
      <c r="B37" s="106" t="s">
        <v>24</v>
      </c>
      <c r="C37" s="123">
        <v>-4.52</v>
      </c>
      <c r="D37" s="175">
        <v>1832.89</v>
      </c>
      <c r="E37" s="141"/>
      <c r="F37" s="189">
        <f t="shared" si="1"/>
        <v>1828.3700000000001</v>
      </c>
      <c r="G37" s="190"/>
      <c r="H37" s="109"/>
      <c r="I37" s="111"/>
      <c r="J37" s="54"/>
    </row>
    <row r="38" spans="1:10" ht="25.5">
      <c r="A38" s="71">
        <v>10</v>
      </c>
      <c r="B38" s="106" t="s">
        <v>21</v>
      </c>
      <c r="C38" s="123">
        <v>-1528.52</v>
      </c>
      <c r="D38" s="168">
        <v>0</v>
      </c>
      <c r="E38" s="169"/>
      <c r="F38" s="189">
        <f t="shared" si="1"/>
        <v>-1528.52</v>
      </c>
      <c r="G38" s="190"/>
      <c r="H38" s="109"/>
      <c r="I38" s="111"/>
      <c r="J38" s="54"/>
    </row>
    <row r="39" spans="1:10" ht="26.25" customHeight="1" thickBot="1">
      <c r="A39" s="82">
        <v>11</v>
      </c>
      <c r="B39" s="152" t="s">
        <v>23</v>
      </c>
      <c r="C39" s="132">
        <v>-3.19</v>
      </c>
      <c r="D39" s="193">
        <v>1858.73</v>
      </c>
      <c r="E39" s="194"/>
      <c r="F39" s="191">
        <f t="shared" si="1"/>
        <v>1855.54</v>
      </c>
      <c r="G39" s="192"/>
      <c r="H39" s="109"/>
      <c r="I39" s="111"/>
      <c r="J39" s="54"/>
    </row>
    <row r="40" spans="1:10" ht="15.75" thickBot="1">
      <c r="A40" s="127" t="s">
        <v>9</v>
      </c>
      <c r="B40" s="151" t="s">
        <v>7</v>
      </c>
      <c r="C40" s="129">
        <f>SUM(C30:C39)</f>
        <v>-156657.78999999995</v>
      </c>
      <c r="D40" s="156">
        <f>SUM(D30:E39)</f>
        <v>156657.79</v>
      </c>
      <c r="E40" s="172"/>
      <c r="F40" s="156">
        <f>SUM(F30:G39)</f>
        <v>2.5011104298755527E-12</v>
      </c>
      <c r="G40" s="157"/>
      <c r="H40" s="110"/>
      <c r="I40" s="111"/>
      <c r="J40" s="35"/>
    </row>
    <row r="41" spans="1:10" ht="15">
      <c r="A41" s="48"/>
      <c r="B41" s="49"/>
      <c r="C41" s="50"/>
      <c r="D41" s="50"/>
      <c r="E41" s="50"/>
      <c r="F41" s="50"/>
      <c r="G41" s="50"/>
      <c r="H41" s="50"/>
      <c r="I41" s="52"/>
      <c r="J41" s="35"/>
    </row>
    <row r="42" spans="6:9" ht="15">
      <c r="F42" s="66"/>
      <c r="H42" s="66"/>
      <c r="I42" s="66"/>
    </row>
    <row r="44" ht="15">
      <c r="C44" s="66"/>
    </row>
  </sheetData>
  <sheetProtection/>
  <mergeCells count="34">
    <mergeCell ref="F27:G28"/>
    <mergeCell ref="D29:E29"/>
    <mergeCell ref="F29:G29"/>
    <mergeCell ref="A4:H4"/>
    <mergeCell ref="C20:F20"/>
    <mergeCell ref="C6:F6"/>
    <mergeCell ref="G6:G7"/>
    <mergeCell ref="H6:H7"/>
    <mergeCell ref="A27:A28"/>
    <mergeCell ref="B27:B28"/>
    <mergeCell ref="C27:C28"/>
    <mergeCell ref="D27:E28"/>
    <mergeCell ref="D30:E30"/>
    <mergeCell ref="F30:G30"/>
    <mergeCell ref="D31:E31"/>
    <mergeCell ref="F31:G31"/>
    <mergeCell ref="D35:E35"/>
    <mergeCell ref="F35:G35"/>
    <mergeCell ref="D32:E32"/>
    <mergeCell ref="F32:G32"/>
    <mergeCell ref="D33:E33"/>
    <mergeCell ref="F33:G33"/>
    <mergeCell ref="D34:E34"/>
    <mergeCell ref="F34:G34"/>
    <mergeCell ref="D39:E39"/>
    <mergeCell ref="F39:G39"/>
    <mergeCell ref="D36:E36"/>
    <mergeCell ref="F36:G36"/>
    <mergeCell ref="D37:E37"/>
    <mergeCell ref="F37:G37"/>
    <mergeCell ref="D38:E38"/>
    <mergeCell ref="F38:G38"/>
    <mergeCell ref="D40:E40"/>
    <mergeCell ref="F40:G40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0">
      <selection activeCell="F18" sqref="F18:G18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2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210" t="s">
        <v>40</v>
      </c>
      <c r="B3" s="210"/>
      <c r="C3" s="210"/>
      <c r="D3" s="210"/>
      <c r="E3" s="210"/>
      <c r="F3" s="210"/>
      <c r="G3" s="210"/>
      <c r="H3" s="210"/>
    </row>
    <row r="4" spans="1:8" ht="18" customHeight="1">
      <c r="A4" s="144" t="s">
        <v>44</v>
      </c>
      <c r="B4" s="144"/>
      <c r="C4" s="144"/>
      <c r="D4" s="144"/>
      <c r="E4" s="144"/>
      <c r="F4" s="144"/>
      <c r="G4" s="144"/>
      <c r="H4" s="144"/>
    </row>
    <row r="5" spans="1:8" ht="17.25" customHeight="1">
      <c r="A5" s="145"/>
      <c r="B5" s="145"/>
      <c r="C5" s="37"/>
      <c r="D5" s="37"/>
      <c r="E5" s="37"/>
      <c r="F5" s="37"/>
      <c r="G5" s="37"/>
      <c r="H5" s="38"/>
    </row>
    <row r="6" spans="1:9" ht="36" customHeight="1">
      <c r="A6" s="9" t="s">
        <v>27</v>
      </c>
      <c r="B6" s="10" t="s">
        <v>1</v>
      </c>
      <c r="C6" s="211" t="s">
        <v>10</v>
      </c>
      <c r="D6" s="211"/>
      <c r="E6" s="211"/>
      <c r="F6" s="211"/>
      <c r="G6" s="211" t="s">
        <v>11</v>
      </c>
      <c r="H6" s="211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29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5">
        <v>1</v>
      </c>
      <c r="B9" s="15" t="s">
        <v>19</v>
      </c>
      <c r="C9" s="16"/>
      <c r="D9" s="16"/>
      <c r="E9" s="16"/>
      <c r="F9" s="16"/>
      <c r="G9" s="16"/>
      <c r="H9" s="16"/>
      <c r="I9" s="34"/>
    </row>
    <row r="10" spans="1:9" s="28" customFormat="1" ht="15.75" customHeight="1">
      <c r="A10" s="17" t="s">
        <v>26</v>
      </c>
      <c r="B10" s="59" t="s">
        <v>7</v>
      </c>
      <c r="C10" s="18">
        <f aca="true" t="shared" si="0" ref="C10:H10">SUM(C9:C9)</f>
        <v>0</v>
      </c>
      <c r="D10" s="18">
        <f t="shared" si="0"/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41"/>
    </row>
    <row r="11" spans="1:9" s="28" customFormat="1" ht="11.25" customHeight="1">
      <c r="A11" s="39"/>
      <c r="B11" s="39"/>
      <c r="C11" s="60"/>
      <c r="D11" s="61"/>
      <c r="E11" s="61"/>
      <c r="F11" s="61"/>
      <c r="G11" s="60"/>
      <c r="H11" s="60"/>
      <c r="I11" s="40"/>
    </row>
    <row r="12" spans="1:8" ht="12.75" customHeight="1">
      <c r="A12" s="19"/>
      <c r="B12" s="19"/>
      <c r="C12" s="20"/>
      <c r="D12" s="20"/>
      <c r="E12" s="20"/>
      <c r="F12" s="20"/>
      <c r="G12" s="20"/>
      <c r="H12" s="20"/>
    </row>
    <row r="13" spans="1:8" ht="15.75">
      <c r="A13" s="63" t="s">
        <v>49</v>
      </c>
      <c r="B13" s="19"/>
      <c r="C13" s="20"/>
      <c r="D13" s="21"/>
      <c r="E13" s="20"/>
      <c r="F13" s="20"/>
      <c r="G13" s="20"/>
      <c r="H13" s="20"/>
    </row>
    <row r="14" spans="1:8" ht="15.75" thickBot="1">
      <c r="A14" s="22"/>
      <c r="B14" s="22"/>
      <c r="C14" s="23"/>
      <c r="D14" s="23"/>
      <c r="E14" s="23"/>
      <c r="F14" s="23"/>
      <c r="G14" s="23"/>
      <c r="H14" s="23"/>
    </row>
    <row r="15" spans="1:9" ht="24.75" customHeight="1">
      <c r="A15" s="206" t="s">
        <v>0</v>
      </c>
      <c r="B15" s="208" t="s">
        <v>1</v>
      </c>
      <c r="C15" s="181" t="s">
        <v>46</v>
      </c>
      <c r="D15" s="183" t="s">
        <v>47</v>
      </c>
      <c r="E15" s="184"/>
      <c r="F15" s="183" t="s">
        <v>48</v>
      </c>
      <c r="G15" s="187"/>
      <c r="H15" s="44"/>
      <c r="I15" s="94"/>
    </row>
    <row r="16" spans="1:9" ht="65.25" customHeight="1" thickBot="1">
      <c r="A16" s="207"/>
      <c r="B16" s="209"/>
      <c r="C16" s="182"/>
      <c r="D16" s="185"/>
      <c r="E16" s="186"/>
      <c r="F16" s="185"/>
      <c r="G16" s="188"/>
      <c r="H16" s="115"/>
      <c r="I16" s="112"/>
    </row>
    <row r="17" spans="1:9" s="33" customFormat="1" ht="13.5" thickBot="1">
      <c r="A17" s="74">
        <v>0</v>
      </c>
      <c r="B17" s="114">
        <v>1</v>
      </c>
      <c r="C17" s="126">
        <v>2</v>
      </c>
      <c r="D17" s="183">
        <v>3</v>
      </c>
      <c r="E17" s="184"/>
      <c r="F17" s="183" t="s">
        <v>43</v>
      </c>
      <c r="G17" s="187"/>
      <c r="H17" s="116"/>
      <c r="I17" s="113"/>
    </row>
    <row r="18" spans="1:10" ht="15.75" thickBot="1">
      <c r="A18" s="121">
        <v>1</v>
      </c>
      <c r="B18" s="103" t="s">
        <v>19</v>
      </c>
      <c r="C18" s="131">
        <v>-3014.22</v>
      </c>
      <c r="D18" s="142">
        <v>0</v>
      </c>
      <c r="E18" s="143"/>
      <c r="F18" s="173">
        <f>C18+D18</f>
        <v>-3014.22</v>
      </c>
      <c r="G18" s="174"/>
      <c r="H18" s="117"/>
      <c r="I18" s="118"/>
      <c r="J18" s="53"/>
    </row>
    <row r="19" spans="1:9" s="28" customFormat="1" ht="17.25" customHeight="1" thickBot="1">
      <c r="A19" s="104" t="s">
        <v>26</v>
      </c>
      <c r="B19" s="122" t="s">
        <v>7</v>
      </c>
      <c r="C19" s="129">
        <f>SUM(C18:C18)</f>
        <v>-3014.22</v>
      </c>
      <c r="D19" s="156">
        <f>SUM(D18:E18)</f>
        <v>0</v>
      </c>
      <c r="E19" s="172"/>
      <c r="F19" s="156">
        <f>SUM(F18:G18)</f>
        <v>-3014.22</v>
      </c>
      <c r="G19" s="157"/>
      <c r="H19" s="119"/>
      <c r="I19" s="120"/>
    </row>
    <row r="20" ht="15">
      <c r="I20" s="4"/>
    </row>
  </sheetData>
  <sheetProtection/>
  <mergeCells count="16">
    <mergeCell ref="A3:H3"/>
    <mergeCell ref="A4:H4"/>
    <mergeCell ref="A5:B5"/>
    <mergeCell ref="C6:F6"/>
    <mergeCell ref="G6:H6"/>
    <mergeCell ref="D19:E19"/>
    <mergeCell ref="F19:G19"/>
    <mergeCell ref="A15:A16"/>
    <mergeCell ref="B15:B16"/>
    <mergeCell ref="C15:C16"/>
    <mergeCell ref="D15:E16"/>
    <mergeCell ref="F15:G16"/>
    <mergeCell ref="D17:E17"/>
    <mergeCell ref="F17:G17"/>
    <mergeCell ref="D18:E18"/>
    <mergeCell ref="F18:G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2019-11-15T07:37:39Z</cp:lastPrinted>
  <dcterms:created xsi:type="dcterms:W3CDTF">2016-07-27T13:16:10Z</dcterms:created>
  <dcterms:modified xsi:type="dcterms:W3CDTF">2020-12-16T13:29:28Z</dcterms:modified>
  <cp:category/>
  <cp:version/>
  <cp:contentType/>
  <cp:contentStatus/>
</cp:coreProperties>
</file>